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8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12" i="1" l="1"/>
  <c r="D10" i="1"/>
  <c r="D8" i="1"/>
  <c r="D6" i="1"/>
</calcChain>
</file>

<file path=xl/comments1.xml><?xml version="1.0" encoding="utf-8"?>
<comments xmlns="http://schemas.openxmlformats.org/spreadsheetml/2006/main">
  <authors>
    <author>Renata Helebrantová</author>
  </authors>
  <commentList>
    <comment ref="A2" authorId="0">
      <text>
        <r>
          <rPr>
            <b/>
            <sz val="9"/>
            <color indexed="81"/>
            <rFont val="Tahoma"/>
            <charset val="1"/>
          </rPr>
          <t>Renata Helebrantová:</t>
        </r>
        <r>
          <rPr>
            <sz val="9"/>
            <color indexed="81"/>
            <rFont val="Tahoma"/>
            <charset val="1"/>
          </rPr>
          <t xml:space="preserve">
ROK</t>
        </r>
      </text>
    </comment>
  </commentList>
</comments>
</file>

<file path=xl/sharedStrings.xml><?xml version="1.0" encoding="utf-8"?>
<sst xmlns="http://schemas.openxmlformats.org/spreadsheetml/2006/main" count="47" uniqueCount="34">
  <si>
    <t>Celkem č.3</t>
  </si>
  <si>
    <t>Celkem č.4</t>
  </si>
  <si>
    <t>Celkem č.5</t>
  </si>
  <si>
    <t>Celkem č.6</t>
  </si>
  <si>
    <t>Celkem č. 2</t>
  </si>
  <si>
    <t>Na požárech -2018-002</t>
  </si>
  <si>
    <t>Na požárech -2019-002</t>
  </si>
  <si>
    <t>Celkem č.7</t>
  </si>
  <si>
    <t>Na požárech -2023-003</t>
  </si>
  <si>
    <t>Na požárech -2022-003</t>
  </si>
  <si>
    <t>Na požárech -2021-003</t>
  </si>
  <si>
    <t>Na požárech -2020-003</t>
  </si>
  <si>
    <t>Na požárech -2019-003</t>
  </si>
  <si>
    <t>Na požárech -2018-003</t>
  </si>
  <si>
    <t xml:space="preserve">Cena (Kč) celkem </t>
  </si>
  <si>
    <t>rozmezí; termín dokončení</t>
  </si>
  <si>
    <t>1.8. – 30.10.; 30.10.</t>
  </si>
  <si>
    <t>DPH (Kč)</t>
  </si>
  <si>
    <t>cena celkem (Kč) včetně DPH</t>
  </si>
  <si>
    <t>Výřez náletu *</t>
  </si>
  <si>
    <t>Ruční sečení 2 x ročně *</t>
  </si>
  <si>
    <t>Ruční sečení 1 x ročně *</t>
  </si>
  <si>
    <t>celková plocha, na které bude opatření realizováno  (ha)</t>
  </si>
  <si>
    <t>plocha skutečně realizovaného opatření - výřezy, ruční sečení (ha)</t>
  </si>
  <si>
    <t>cena celkem (Kč) 
bez DPH</t>
  </si>
  <si>
    <t xml:space="preserve">  Opatření zahrnuje samotné provedení včetně likvidace vzniklé hmoty v souladu se zákonem o odpadech č. 185/2001 Sb., ve znění pozdějších předpisů. </t>
  </si>
  <si>
    <t>druhá seč 1.9.- 30.10.; 30.10.</t>
  </si>
  <si>
    <t>první seč 1.7. - 31.7.; 31.7.</t>
  </si>
  <si>
    <t>opatření</t>
  </si>
  <si>
    <t>rok</t>
  </si>
  <si>
    <t>Na požárech -2018-001</t>
  </si>
  <si>
    <t>* Konkrétní výčet všech činností je uveden v Příloze č.1 – Podrobná specifikace díla  - zakázka - Obnovní management pozemků AOPK ČR v EVL, NPP Na požárech 2018-2023</t>
  </si>
  <si>
    <t>od nabytí účinnosti smlouvy do 30.4; 30.5.</t>
  </si>
  <si>
    <t>část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</si>
</sst>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horizontal="center" vertical="center" wrapText="1"/>
    </xf>
    <xf numFmtId="164" fontId="9" fillId="2" borderId="11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18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4" fillId="0" borderId="17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64" fontId="4" fillId="0" borderId="20" xfId="0" applyNumberFormat="1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164" fontId="7" fillId="0" borderId="21" xfId="0" applyNumberFormat="1" applyFont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vertical="center" wrapText="1"/>
    </xf>
    <xf numFmtId="0" fontId="9" fillId="2" borderId="12" xfId="0" applyFont="1" applyFill="1" applyBorder="1" applyAlignment="1">
      <alignment horizontal="center" vertical="center" wrapText="1"/>
    </xf>
    <xf numFmtId="164" fontId="9" fillId="2" borderId="16" xfId="0" applyNumberFormat="1" applyFont="1" applyFill="1" applyBorder="1" applyAlignment="1">
      <alignment vertical="center" wrapText="1"/>
    </xf>
    <xf numFmtId="164" fontId="7" fillId="0" borderId="8" xfId="0" applyNumberFormat="1" applyFont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vertical="center"/>
    </xf>
    <xf numFmtId="0" fontId="11" fillId="0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right"/>
    </xf>
    <xf numFmtId="164" fontId="4" fillId="4" borderId="21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164" fontId="4" fillId="0" borderId="30" xfId="0" applyNumberFormat="1" applyFont="1" applyFill="1" applyBorder="1" applyAlignment="1">
      <alignment vertical="center" wrapText="1"/>
    </xf>
    <xf numFmtId="164" fontId="4" fillId="0" borderId="31" xfId="0" applyNumberFormat="1" applyFont="1" applyFill="1" applyBorder="1" applyAlignment="1">
      <alignment vertical="center" wrapText="1"/>
    </xf>
    <xf numFmtId="164" fontId="9" fillId="2" borderId="31" xfId="0" applyNumberFormat="1" applyFont="1" applyFill="1" applyBorder="1" applyAlignment="1">
      <alignment vertical="center" wrapText="1"/>
    </xf>
    <xf numFmtId="164" fontId="9" fillId="2" borderId="24" xfId="0" applyNumberFormat="1" applyFont="1" applyFill="1" applyBorder="1" applyAlignment="1">
      <alignment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164" fontId="7" fillId="0" borderId="35" xfId="0" applyNumberFormat="1" applyFont="1" applyBorder="1" applyAlignment="1">
      <alignment vertical="center" wrapText="1"/>
    </xf>
    <xf numFmtId="164" fontId="4" fillId="4" borderId="35" xfId="0" applyNumberFormat="1" applyFont="1" applyFill="1" applyBorder="1" applyAlignment="1">
      <alignment vertical="center" wrapText="1"/>
    </xf>
    <xf numFmtId="164" fontId="9" fillId="2" borderId="36" xfId="0" applyNumberFormat="1" applyFont="1" applyFill="1" applyBorder="1" applyAlignment="1">
      <alignment vertical="center" wrapText="1"/>
    </xf>
    <xf numFmtId="164" fontId="7" fillId="0" borderId="29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8" fillId="0" borderId="27" xfId="0" applyFont="1" applyFill="1" applyBorder="1" applyAlignment="1">
      <alignment wrapText="1"/>
    </xf>
    <xf numFmtId="0" fontId="8" fillId="0" borderId="28" xfId="0" applyFont="1" applyFill="1" applyBorder="1" applyAlignment="1">
      <alignment horizontal="justify" vertical="center" wrapText="1"/>
    </xf>
    <xf numFmtId="0" fontId="8" fillId="0" borderId="33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6" fillId="0" borderId="12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zoomScale="90" zoomScaleNormal="90" workbookViewId="0">
      <selection activeCell="K4" sqref="K4"/>
    </sheetView>
  </sheetViews>
  <sheetFormatPr defaultColWidth="8.85546875" defaultRowHeight="15" x14ac:dyDescent="0.25"/>
  <cols>
    <col min="1" max="1" width="17.5703125" style="2" customWidth="1"/>
    <col min="2" max="2" width="27.140625" style="2" customWidth="1"/>
    <col min="3" max="3" width="29.7109375" style="2" customWidth="1"/>
    <col min="4" max="4" width="14.5703125" style="2" customWidth="1"/>
    <col min="5" max="5" width="22.42578125" style="2" customWidth="1"/>
    <col min="6" max="6" width="21.28515625" style="56" customWidth="1"/>
    <col min="7" max="7" width="13.42578125" style="3" customWidth="1"/>
    <col min="8" max="8" width="12.7109375" style="2" customWidth="1"/>
    <col min="9" max="9" width="14.85546875" style="2" customWidth="1"/>
    <col min="10" max="16384" width="8.85546875" style="2"/>
  </cols>
  <sheetData>
    <row r="1" spans="1:10" ht="15.75" thickBot="1" x14ac:dyDescent="0.3">
      <c r="A1" s="4"/>
      <c r="B1" s="4"/>
      <c r="C1" s="4"/>
      <c r="D1" s="4"/>
      <c r="E1" s="4"/>
      <c r="F1" s="52"/>
      <c r="G1" s="5"/>
      <c r="H1" s="4"/>
      <c r="I1" s="4"/>
      <c r="J1" s="4"/>
    </row>
    <row r="2" spans="1:10" ht="90.75" thickBot="1" x14ac:dyDescent="0.3">
      <c r="A2" s="39" t="s">
        <v>29</v>
      </c>
      <c r="B2" s="57" t="s">
        <v>33</v>
      </c>
      <c r="C2" s="39" t="s">
        <v>28</v>
      </c>
      <c r="D2" s="6" t="s">
        <v>22</v>
      </c>
      <c r="E2" s="41" t="s">
        <v>23</v>
      </c>
      <c r="F2" s="6" t="s">
        <v>15</v>
      </c>
      <c r="G2" s="6" t="s">
        <v>24</v>
      </c>
      <c r="H2" s="6" t="s">
        <v>17</v>
      </c>
      <c r="I2" s="58" t="s">
        <v>18</v>
      </c>
      <c r="J2" s="4"/>
    </row>
    <row r="3" spans="1:10" ht="45.75" x14ac:dyDescent="0.25">
      <c r="A3" s="65">
        <v>2018</v>
      </c>
      <c r="B3" s="16" t="s">
        <v>30</v>
      </c>
      <c r="C3" s="17" t="s">
        <v>19</v>
      </c>
      <c r="D3" s="40">
        <v>13.06</v>
      </c>
      <c r="E3" s="18">
        <v>9.14</v>
      </c>
      <c r="F3" s="53" t="s">
        <v>32</v>
      </c>
      <c r="G3" s="42"/>
      <c r="H3" s="42"/>
      <c r="I3" s="42"/>
      <c r="J3" s="4"/>
    </row>
    <row r="4" spans="1:10" ht="30" x14ac:dyDescent="0.25">
      <c r="A4" s="65"/>
      <c r="B4" s="67" t="s">
        <v>5</v>
      </c>
      <c r="C4" s="69" t="s">
        <v>20</v>
      </c>
      <c r="D4" s="71">
        <f>2*1.08+2*0.84+2*0.75</f>
        <v>5.34</v>
      </c>
      <c r="E4" s="73">
        <v>5.34</v>
      </c>
      <c r="F4" s="54" t="s">
        <v>27</v>
      </c>
      <c r="G4" s="42"/>
      <c r="H4" s="42"/>
      <c r="I4" s="42"/>
      <c r="J4" s="4"/>
    </row>
    <row r="5" spans="1:10" ht="36" customHeight="1" x14ac:dyDescent="0.25">
      <c r="A5" s="65"/>
      <c r="B5" s="68"/>
      <c r="C5" s="70"/>
      <c r="D5" s="72"/>
      <c r="E5" s="74"/>
      <c r="F5" s="54" t="s">
        <v>26</v>
      </c>
      <c r="G5" s="42"/>
      <c r="H5" s="42"/>
      <c r="I5" s="42"/>
      <c r="J5" s="4"/>
    </row>
    <row r="6" spans="1:10" ht="30.75" thickBot="1" x14ac:dyDescent="0.3">
      <c r="A6" s="65"/>
      <c r="B6" s="16" t="s">
        <v>13</v>
      </c>
      <c r="C6" s="17" t="s">
        <v>21</v>
      </c>
      <c r="D6" s="18">
        <f>2.69+0.28+0.12+0.21+5.82+0.69+1.02+1.38+0.24+1.84+2.71+0.68+2.02+0.15+0.94+1.31+1.26</f>
        <v>23.36</v>
      </c>
      <c r="E6" s="18">
        <v>23.36</v>
      </c>
      <c r="F6" s="54" t="s">
        <v>16</v>
      </c>
      <c r="G6" s="42"/>
      <c r="H6" s="43"/>
      <c r="I6" s="42"/>
      <c r="J6" s="4"/>
    </row>
    <row r="7" spans="1:10" s="1" customFormat="1" ht="15.75" thickBot="1" x14ac:dyDescent="0.3">
      <c r="A7" s="66"/>
      <c r="B7" s="10"/>
      <c r="C7" s="13"/>
      <c r="D7" s="23"/>
      <c r="E7" s="13"/>
      <c r="F7" s="46" t="s">
        <v>4</v>
      </c>
      <c r="G7" s="44"/>
      <c r="H7" s="45"/>
      <c r="I7" s="44"/>
      <c r="J7" s="15"/>
    </row>
    <row r="8" spans="1:10" ht="30" x14ac:dyDescent="0.25">
      <c r="A8" s="61">
        <v>2019</v>
      </c>
      <c r="B8" s="67" t="s">
        <v>6</v>
      </c>
      <c r="C8" s="69" t="s">
        <v>20</v>
      </c>
      <c r="D8" s="71">
        <f>2.16+1.68+1.5</f>
        <v>5.34</v>
      </c>
      <c r="E8" s="73">
        <v>5.34</v>
      </c>
      <c r="F8" s="54" t="s">
        <v>27</v>
      </c>
      <c r="G8" s="42"/>
      <c r="H8" s="21"/>
      <c r="I8" s="21"/>
      <c r="J8" s="4"/>
    </row>
    <row r="9" spans="1:10" ht="32.25" customHeight="1" x14ac:dyDescent="0.25">
      <c r="A9" s="61"/>
      <c r="B9" s="68"/>
      <c r="C9" s="70"/>
      <c r="D9" s="72"/>
      <c r="E9" s="74"/>
      <c r="F9" s="54" t="s">
        <v>26</v>
      </c>
      <c r="G9" s="42"/>
      <c r="H9" s="21"/>
      <c r="I9" s="21"/>
      <c r="J9" s="4"/>
    </row>
    <row r="10" spans="1:10" ht="30" x14ac:dyDescent="0.25">
      <c r="A10" s="61"/>
      <c r="B10" s="19" t="s">
        <v>12</v>
      </c>
      <c r="C10" s="20" t="s">
        <v>21</v>
      </c>
      <c r="D10" s="24">
        <f>2.69+0.69+1.38+0.24+2.71+0.68+2.02+1.26+0.15</f>
        <v>11.82</v>
      </c>
      <c r="E10" s="24">
        <v>11.82</v>
      </c>
      <c r="F10" s="54" t="s">
        <v>16</v>
      </c>
      <c r="G10" s="42"/>
      <c r="H10" s="21"/>
      <c r="I10" s="21"/>
      <c r="J10" s="4"/>
    </row>
    <row r="11" spans="1:10" s="1" customFormat="1" ht="15.75" thickBot="1" x14ac:dyDescent="0.3">
      <c r="A11" s="62"/>
      <c r="B11" s="10"/>
      <c r="C11" s="11"/>
      <c r="D11" s="12"/>
      <c r="E11" s="13"/>
      <c r="F11" s="46" t="s">
        <v>0</v>
      </c>
      <c r="G11" s="44"/>
      <c r="H11" s="14"/>
      <c r="I11" s="14"/>
      <c r="J11" s="15"/>
    </row>
    <row r="12" spans="1:10" ht="30" x14ac:dyDescent="0.25">
      <c r="A12" s="63">
        <v>2020</v>
      </c>
      <c r="B12" s="16" t="s">
        <v>11</v>
      </c>
      <c r="C12" s="17" t="s">
        <v>21</v>
      </c>
      <c r="D12" s="22">
        <f>26.03</f>
        <v>26.03</v>
      </c>
      <c r="E12" s="22">
        <v>26.03</v>
      </c>
      <c r="F12" s="55" t="s">
        <v>16</v>
      </c>
      <c r="G12" s="48"/>
      <c r="H12" s="25"/>
      <c r="I12" s="25"/>
      <c r="J12" s="4"/>
    </row>
    <row r="13" spans="1:10" s="1" customFormat="1" ht="15.75" thickBot="1" x14ac:dyDescent="0.3">
      <c r="A13" s="62"/>
      <c r="B13" s="10"/>
      <c r="C13" s="13"/>
      <c r="D13" s="23"/>
      <c r="E13" s="13"/>
      <c r="F13" s="46" t="s">
        <v>1</v>
      </c>
      <c r="G13" s="44"/>
      <c r="H13" s="14"/>
      <c r="I13" s="14"/>
      <c r="J13" s="15"/>
    </row>
    <row r="14" spans="1:10" ht="30" x14ac:dyDescent="0.25">
      <c r="A14" s="63">
        <v>2021</v>
      </c>
      <c r="B14" s="16" t="s">
        <v>10</v>
      </c>
      <c r="C14" s="17" t="s">
        <v>21</v>
      </c>
      <c r="D14" s="18">
        <v>14.49</v>
      </c>
      <c r="E14" s="18">
        <v>14.489999999999998</v>
      </c>
      <c r="F14" s="55" t="s">
        <v>16</v>
      </c>
      <c r="G14" s="49"/>
      <c r="H14" s="37"/>
      <c r="I14" s="37"/>
      <c r="J14" s="4"/>
    </row>
    <row r="15" spans="1:10" s="1" customFormat="1" ht="15.75" thickBot="1" x14ac:dyDescent="0.3">
      <c r="A15" s="64"/>
      <c r="B15" s="26"/>
      <c r="C15" s="27"/>
      <c r="D15" s="28"/>
      <c r="E15" s="29"/>
      <c r="F15" s="47" t="s">
        <v>2</v>
      </c>
      <c r="G15" s="50"/>
      <c r="H15" s="30"/>
      <c r="I15" s="30"/>
      <c r="J15" s="15"/>
    </row>
    <row r="16" spans="1:10" ht="30" x14ac:dyDescent="0.25">
      <c r="A16" s="59">
        <v>2022</v>
      </c>
      <c r="B16" s="7" t="s">
        <v>9</v>
      </c>
      <c r="C16" s="8" t="s">
        <v>21</v>
      </c>
      <c r="D16" s="9">
        <v>26.03</v>
      </c>
      <c r="E16" s="9">
        <v>26.03</v>
      </c>
      <c r="F16" s="55" t="s">
        <v>16</v>
      </c>
      <c r="G16" s="51"/>
      <c r="H16" s="31"/>
      <c r="I16" s="31"/>
      <c r="J16" s="4"/>
    </row>
    <row r="17" spans="1:10" s="1" customFormat="1" ht="15.75" thickBot="1" x14ac:dyDescent="0.3">
      <c r="A17" s="60"/>
      <c r="B17" s="26"/>
      <c r="C17" s="29"/>
      <c r="D17" s="32"/>
      <c r="E17" s="29"/>
      <c r="F17" s="47" t="s">
        <v>3</v>
      </c>
      <c r="G17" s="50"/>
      <c r="H17" s="30"/>
      <c r="I17" s="30"/>
      <c r="J17" s="15"/>
    </row>
    <row r="18" spans="1:10" ht="30" x14ac:dyDescent="0.25">
      <c r="A18" s="38">
        <v>2023</v>
      </c>
      <c r="B18" s="33" t="s">
        <v>8</v>
      </c>
      <c r="C18" s="8" t="s">
        <v>21</v>
      </c>
      <c r="D18" s="34">
        <v>14.49</v>
      </c>
      <c r="E18" s="34">
        <v>14.489999999999998</v>
      </c>
      <c r="F18" s="55" t="s">
        <v>16</v>
      </c>
      <c r="G18" s="51"/>
      <c r="H18" s="31"/>
      <c r="I18" s="31"/>
      <c r="J18" s="4"/>
    </row>
    <row r="19" spans="1:10" ht="15.75" thickBot="1" x14ac:dyDescent="0.3">
      <c r="A19" s="10"/>
      <c r="B19" s="10"/>
      <c r="C19" s="13"/>
      <c r="D19" s="13"/>
      <c r="E19" s="13"/>
      <c r="F19" s="46" t="s">
        <v>7</v>
      </c>
      <c r="G19" s="44"/>
      <c r="H19" s="14"/>
      <c r="I19" s="14"/>
      <c r="J19" s="4"/>
    </row>
    <row r="20" spans="1:10" ht="15.75" thickBot="1" x14ac:dyDescent="0.3">
      <c r="A20" s="4"/>
      <c r="B20" s="4"/>
      <c r="C20" s="4"/>
      <c r="D20" s="4"/>
      <c r="E20" s="4"/>
      <c r="F20" s="52"/>
      <c r="G20" s="5"/>
      <c r="H20" s="4"/>
      <c r="I20" s="4"/>
      <c r="J20" s="4"/>
    </row>
    <row r="21" spans="1:10" ht="15.75" thickBot="1" x14ac:dyDescent="0.3">
      <c r="A21" s="4"/>
      <c r="B21" s="4"/>
      <c r="C21" s="4"/>
      <c r="D21" s="4"/>
      <c r="E21" s="4"/>
      <c r="F21" s="35" t="s">
        <v>14</v>
      </c>
      <c r="G21" s="36"/>
      <c r="H21" s="36"/>
      <c r="I21" s="36"/>
      <c r="J21" s="4"/>
    </row>
    <row r="22" spans="1:10" x14ac:dyDescent="0.25">
      <c r="A22" s="4"/>
      <c r="B22" s="4"/>
      <c r="C22" s="4"/>
      <c r="D22" s="4"/>
      <c r="E22" s="4"/>
      <c r="F22" s="52"/>
      <c r="G22" s="5"/>
      <c r="H22" s="4"/>
      <c r="I22" s="4"/>
      <c r="J22" s="4"/>
    </row>
    <row r="23" spans="1:10" x14ac:dyDescent="0.25">
      <c r="A23" s="4"/>
      <c r="B23" s="4"/>
      <c r="C23" s="4"/>
      <c r="D23" s="4"/>
      <c r="E23" s="4"/>
      <c r="F23" s="52"/>
      <c r="G23" s="5"/>
      <c r="H23" s="4"/>
      <c r="I23" s="4"/>
      <c r="J23" s="4"/>
    </row>
    <row r="24" spans="1:10" x14ac:dyDescent="0.25">
      <c r="A24" s="4"/>
      <c r="B24" s="4"/>
      <c r="C24" s="4"/>
      <c r="D24" s="4"/>
      <c r="E24" s="4"/>
      <c r="F24" s="52"/>
      <c r="G24" s="5"/>
      <c r="H24" s="4"/>
      <c r="I24" s="4"/>
      <c r="J24" s="4"/>
    </row>
    <row r="25" spans="1:10" x14ac:dyDescent="0.25">
      <c r="A25" s="4" t="s">
        <v>31</v>
      </c>
      <c r="B25" s="4"/>
      <c r="C25" s="4"/>
      <c r="D25" s="4"/>
      <c r="E25" s="4"/>
      <c r="F25" s="52"/>
      <c r="G25" s="5"/>
      <c r="H25" s="4"/>
      <c r="I25" s="4"/>
      <c r="J25" s="4"/>
    </row>
    <row r="26" spans="1:10" x14ac:dyDescent="0.25">
      <c r="A26" s="4" t="s">
        <v>25</v>
      </c>
    </row>
  </sheetData>
  <mergeCells count="13">
    <mergeCell ref="B8:B9"/>
    <mergeCell ref="C8:C9"/>
    <mergeCell ref="D8:D9"/>
    <mergeCell ref="E8:E9"/>
    <mergeCell ref="B4:B5"/>
    <mergeCell ref="C4:C5"/>
    <mergeCell ref="D4:D5"/>
    <mergeCell ref="E4:E5"/>
    <mergeCell ref="A16:A17"/>
    <mergeCell ref="A8:A11"/>
    <mergeCell ref="A12:A13"/>
    <mergeCell ref="A14:A15"/>
    <mergeCell ref="A3:A7"/>
  </mergeCells>
  <pageMargins left="0.7" right="0.7" top="0.78740157499999996" bottom="0.78740157499999996" header="0.3" footer="0.3"/>
  <pageSetup paperSize="9" scale="7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Renata Helebrantová</cp:lastModifiedBy>
  <cp:lastPrinted>2017-10-24T12:49:33Z</cp:lastPrinted>
  <dcterms:created xsi:type="dcterms:W3CDTF">2016-09-12T07:33:53Z</dcterms:created>
  <dcterms:modified xsi:type="dcterms:W3CDTF">2017-10-25T12:41:33Z</dcterms:modified>
</cp:coreProperties>
</file>